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И\Минюст\Главные отчеты перед членами общества инвалидов\2020\"/>
    </mc:Choice>
  </mc:AlternateContent>
  <xr:revisionPtr revIDLastSave="0" documentId="13_ncr:1_{404CD863-7B2C-4605-BF62-E029028E16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020" sheetId="3" r:id="rId1"/>
  </sheets>
  <calcPr calcId="191029"/>
</workbook>
</file>

<file path=xl/calcChain.xml><?xml version="1.0" encoding="utf-8"?>
<calcChain xmlns="http://schemas.openxmlformats.org/spreadsheetml/2006/main">
  <c r="E17" i="3" l="1"/>
  <c r="H36" i="3"/>
  <c r="G36" i="3"/>
  <c r="F36" i="3"/>
  <c r="E36" i="3"/>
  <c r="D34" i="3"/>
  <c r="D33" i="3"/>
  <c r="D32" i="3"/>
  <c r="D31" i="3"/>
  <c r="D30" i="3"/>
  <c r="D28" i="3"/>
  <c r="D27" i="3"/>
  <c r="H25" i="3"/>
  <c r="G25" i="3"/>
  <c r="F25" i="3"/>
  <c r="E25" i="3"/>
  <c r="D24" i="3"/>
  <c r="D23" i="3"/>
  <c r="D22" i="3"/>
  <c r="D21" i="3"/>
  <c r="D20" i="3"/>
  <c r="D19" i="3"/>
  <c r="F17" i="3" l="1"/>
  <c r="G17" i="3" s="1"/>
  <c r="I40" i="3"/>
  <c r="D36" i="3" s="1"/>
  <c r="D25" i="3"/>
  <c r="D37" i="3" l="1"/>
  <c r="H17" i="3"/>
  <c r="H37" i="3" s="1"/>
</calcChain>
</file>

<file path=xl/sharedStrings.xml><?xml version="1.0" encoding="utf-8"?>
<sst xmlns="http://schemas.openxmlformats.org/spreadsheetml/2006/main" count="56" uniqueCount="56">
  <si>
    <t>№</t>
  </si>
  <si>
    <t>Наименование статей доходов и расходов</t>
  </si>
  <si>
    <t>В том числе по кварталам</t>
  </si>
  <si>
    <t>I</t>
  </si>
  <si>
    <t>Доход организации</t>
  </si>
  <si>
    <t>1.1.</t>
  </si>
  <si>
    <t>Членские взносы</t>
  </si>
  <si>
    <t>1.2.</t>
  </si>
  <si>
    <t>Добровольные пожертвования юридических лиц</t>
  </si>
  <si>
    <t>1.3.</t>
  </si>
  <si>
    <t>Добровольные пожертвования физических лиц</t>
  </si>
  <si>
    <t>1.5.</t>
  </si>
  <si>
    <t>Прочие целевые поступления</t>
  </si>
  <si>
    <t>1.6.</t>
  </si>
  <si>
    <t>Сдача в аренду</t>
  </si>
  <si>
    <t>1.7.</t>
  </si>
  <si>
    <t>Целевое финансирование</t>
  </si>
  <si>
    <t>II</t>
  </si>
  <si>
    <t>ИТОГО приход</t>
  </si>
  <si>
    <t>Расходы организации</t>
  </si>
  <si>
    <t>2.1.</t>
  </si>
  <si>
    <t>Заработная плата работников</t>
  </si>
  <si>
    <t>2.2.</t>
  </si>
  <si>
    <t>Начисления на заработную плату</t>
  </si>
  <si>
    <t>2.3.</t>
  </si>
  <si>
    <t>Плановые мероприятия</t>
  </si>
  <si>
    <t>2.4.</t>
  </si>
  <si>
    <t>Коммунальные расходы</t>
  </si>
  <si>
    <t>2.5.</t>
  </si>
  <si>
    <t>Хозяйственные расходы</t>
  </si>
  <si>
    <t>2.6.</t>
  </si>
  <si>
    <t>Целевые расходы</t>
  </si>
  <si>
    <t>2.7.</t>
  </si>
  <si>
    <t>Канцелярские расходы</t>
  </si>
  <si>
    <t>2.8.</t>
  </si>
  <si>
    <t>Банковские услуги</t>
  </si>
  <si>
    <t>2.9.</t>
  </si>
  <si>
    <t>Непредвиденные расходы</t>
  </si>
  <si>
    <t>III</t>
  </si>
  <si>
    <t>ИТОГО расход</t>
  </si>
  <si>
    <t>IV</t>
  </si>
  <si>
    <t>Председатель</t>
  </si>
  <si>
    <t xml:space="preserve">Общества инвалидов г. Артёма   </t>
  </si>
  <si>
    <t>А.К. Панченко</t>
  </si>
  <si>
    <t>ОБЩЕСТВО ИНВАЛИДОВ ГОРОДА АРТЕМА</t>
  </si>
  <si>
    <t>Приморской краевой общественной организации</t>
  </si>
  <si>
    <t>Всероссийское общество инвалидов (ВОИ)</t>
  </si>
  <si>
    <t>692760, г. Артём, ул. Кирова, 66</t>
  </si>
  <si>
    <t>Тел. 8 (42337) 4-22-71</t>
  </si>
  <si>
    <t>ИНН 2502001682</t>
  </si>
  <si>
    <t xml:space="preserve">Некоммерческая организация Общество инвалидов г. Артема Приморской краевой организации </t>
  </si>
  <si>
    <t>общероссийской общественной организации «Всероссийское общество инвалидов» (ВОИ)</t>
  </si>
  <si>
    <t>СМЕТА НА ПЕРИОД 01.01.2020 г. - 31.12.2020 г.</t>
  </si>
  <si>
    <t>На 2020год всего</t>
  </si>
  <si>
    <t xml:space="preserve">Остаток средств на 01.01.2020 </t>
  </si>
  <si>
    <t>Остаток средств на 31.12.2020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</si>
</sst>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1" fillId="0" borderId="0" xfId="0" applyNumberFormat="1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2190750</xdr:colOff>
      <xdr:row>39</xdr:row>
      <xdr:rowOff>63500</xdr:rowOff>
    </xdr:from>
    <xdr:to>
      <xdr:col>5</xdr:col>
      <xdr:colOff>854075</xdr:colOff>
      <xdr:row>48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756285-830C-4082-A1B1-E1474E1759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9677400"/>
          <a:ext cx="3063875" cy="181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3"/>
  <sheetViews>
    <sheetView tabSelected="1" topLeftCell="A32" workbookViewId="0">
      <selection activeCell="H42" sqref="H42"/>
    </sheetView>
  </sheetViews>
  <sheetFormatPr defaultRowHeight="14.5" x14ac:dyDescent="0.35"/>
  <cols>
    <col min="2" max="2" width="9.7265625" customWidth="1"/>
    <col min="3" max="3" width="35.26953125" customWidth="1"/>
    <col min="4" max="4" width="13.54296875" customWidth="1"/>
    <col min="5" max="5" width="14.1796875" customWidth="1"/>
    <col min="6" max="6" width="14.453125" customWidth="1"/>
    <col min="7" max="7" width="13.453125" customWidth="1"/>
    <col min="8" max="8" width="14.453125" customWidth="1"/>
    <col min="10" max="10" width="9.54296875" bestFit="1" customWidth="1"/>
  </cols>
  <sheetData>
    <row r="1" spans="2:15" ht="22.5" x14ac:dyDescent="0.35">
      <c r="E1" s="15" t="s">
        <v>44</v>
      </c>
    </row>
    <row r="2" spans="2:15" ht="20" x14ac:dyDescent="0.35">
      <c r="E2" s="16" t="s">
        <v>45</v>
      </c>
    </row>
    <row r="3" spans="2:15" ht="20.5" x14ac:dyDescent="0.35">
      <c r="E3" s="17" t="s">
        <v>46</v>
      </c>
    </row>
    <row r="4" spans="2:15" ht="20.5" x14ac:dyDescent="0.35">
      <c r="E4" s="17" t="s">
        <v>47</v>
      </c>
    </row>
    <row r="5" spans="2:15" ht="20.5" x14ac:dyDescent="0.35">
      <c r="E5" s="17" t="s">
        <v>48</v>
      </c>
    </row>
    <row r="6" spans="2:15" ht="20.5" x14ac:dyDescent="0.35">
      <c r="E6" s="17" t="s">
        <v>49</v>
      </c>
    </row>
    <row r="7" spans="2:15" ht="20.5" x14ac:dyDescent="0.35">
      <c r="E7" s="17"/>
    </row>
    <row r="8" spans="2:15" ht="20.5" x14ac:dyDescent="0.35">
      <c r="E8" s="17"/>
    </row>
    <row r="9" spans="2:15" ht="20.5" x14ac:dyDescent="0.35">
      <c r="E9" s="17"/>
    </row>
    <row r="10" spans="2:15" ht="16.5" x14ac:dyDescent="0.35">
      <c r="B10" s="28" t="s">
        <v>50</v>
      </c>
      <c r="C10" s="28"/>
      <c r="D10" s="28"/>
      <c r="E10" s="28"/>
      <c r="F10" s="28"/>
      <c r="G10" s="28"/>
      <c r="H10" s="28"/>
    </row>
    <row r="11" spans="2:15" ht="16.5" x14ac:dyDescent="0.35">
      <c r="B11" s="28" t="s">
        <v>51</v>
      </c>
      <c r="C11" s="28"/>
      <c r="D11" s="28"/>
      <c r="E11" s="28"/>
      <c r="F11" s="28"/>
      <c r="G11" s="28"/>
      <c r="H11" s="28"/>
    </row>
    <row r="12" spans="2:15" ht="16.5" x14ac:dyDescent="0.35">
      <c r="F12" s="12"/>
    </row>
    <row r="13" spans="2:15" ht="16.5" x14ac:dyDescent="0.35">
      <c r="C13" s="29" t="s">
        <v>52</v>
      </c>
      <c r="D13" s="29"/>
      <c r="E13" s="29"/>
      <c r="F13" s="29"/>
      <c r="G13" s="29"/>
    </row>
    <row r="14" spans="2:15" ht="15" thickBot="1" x14ac:dyDescent="0.4"/>
    <row r="15" spans="2:15" ht="21" thickBot="1" x14ac:dyDescent="0.4">
      <c r="B15" s="30" t="s">
        <v>0</v>
      </c>
      <c r="C15" s="30" t="s">
        <v>1</v>
      </c>
      <c r="D15" s="32" t="s">
        <v>53</v>
      </c>
      <c r="E15" s="22" t="s">
        <v>2</v>
      </c>
      <c r="F15" s="23"/>
      <c r="G15" s="23"/>
      <c r="H15" s="24"/>
      <c r="O15" s="17"/>
    </row>
    <row r="16" spans="2:15" ht="17" thickBot="1" x14ac:dyDescent="0.4">
      <c r="B16" s="31"/>
      <c r="C16" s="31"/>
      <c r="D16" s="33"/>
      <c r="E16" s="1">
        <v>1</v>
      </c>
      <c r="F16" s="1">
        <v>2</v>
      </c>
      <c r="G16" s="1">
        <v>3</v>
      </c>
      <c r="H16" s="1">
        <v>4</v>
      </c>
    </row>
    <row r="17" spans="2:10" ht="17" thickBot="1" x14ac:dyDescent="0.4">
      <c r="B17" s="2" t="s">
        <v>3</v>
      </c>
      <c r="C17" s="3" t="s">
        <v>54</v>
      </c>
      <c r="D17" s="4">
        <v>270677</v>
      </c>
      <c r="E17" s="5">
        <f>D17</f>
        <v>270677</v>
      </c>
      <c r="F17" s="5">
        <f>E17+E25-E36</f>
        <v>195822</v>
      </c>
      <c r="G17" s="5">
        <f>F17+F25-F36</f>
        <v>334671</v>
      </c>
      <c r="H17" s="5">
        <f t="shared" ref="H17" si="0">G17+G25-G36</f>
        <v>111628</v>
      </c>
    </row>
    <row r="18" spans="2:10" ht="17" thickBot="1" x14ac:dyDescent="0.4">
      <c r="B18" s="2">
        <v>1</v>
      </c>
      <c r="C18" s="22" t="s">
        <v>4</v>
      </c>
      <c r="D18" s="23"/>
      <c r="E18" s="23"/>
      <c r="F18" s="23"/>
      <c r="G18" s="23"/>
      <c r="H18" s="24"/>
    </row>
    <row r="19" spans="2:10" ht="17" thickBot="1" x14ac:dyDescent="0.4">
      <c r="B19" s="2" t="s">
        <v>5</v>
      </c>
      <c r="C19" s="6" t="s">
        <v>6</v>
      </c>
      <c r="D19" s="4">
        <f>E19+F19+G19+H19</f>
        <v>103206</v>
      </c>
      <c r="E19" s="5">
        <v>45850</v>
      </c>
      <c r="F19" s="5">
        <v>48506</v>
      </c>
      <c r="G19" s="5">
        <v>3100</v>
      </c>
      <c r="H19" s="5">
        <v>5750</v>
      </c>
    </row>
    <row r="20" spans="2:10" ht="33.5" thickBot="1" x14ac:dyDescent="0.4">
      <c r="B20" s="2" t="s">
        <v>7</v>
      </c>
      <c r="C20" s="6" t="s">
        <v>8</v>
      </c>
      <c r="D20" s="4">
        <f>E20+F20+G20+H20</f>
        <v>20000</v>
      </c>
      <c r="E20" s="5"/>
      <c r="F20" s="5">
        <v>20000</v>
      </c>
      <c r="G20" s="5"/>
      <c r="H20" s="5"/>
    </row>
    <row r="21" spans="2:10" ht="33.5" thickBot="1" x14ac:dyDescent="0.4">
      <c r="B21" s="2" t="s">
        <v>9</v>
      </c>
      <c r="C21" s="6" t="s">
        <v>10</v>
      </c>
      <c r="D21" s="4">
        <f t="shared" ref="D21:D24" si="1">E21+F21+G21+H21</f>
        <v>500</v>
      </c>
      <c r="E21" s="5"/>
      <c r="F21" s="5">
        <v>500</v>
      </c>
      <c r="G21" s="5"/>
      <c r="H21" s="5"/>
    </row>
    <row r="22" spans="2:10" ht="17" thickBot="1" x14ac:dyDescent="0.4">
      <c r="B22" s="2" t="s">
        <v>11</v>
      </c>
      <c r="C22" s="6" t="s">
        <v>12</v>
      </c>
      <c r="D22" s="4">
        <f t="shared" si="1"/>
        <v>0</v>
      </c>
      <c r="E22" s="5"/>
      <c r="F22" s="5"/>
      <c r="G22" s="5"/>
      <c r="H22" s="5"/>
    </row>
    <row r="23" spans="2:10" ht="17" thickBot="1" x14ac:dyDescent="0.4">
      <c r="B23" s="2" t="s">
        <v>13</v>
      </c>
      <c r="C23" s="6" t="s">
        <v>14</v>
      </c>
      <c r="D23" s="4">
        <f t="shared" si="1"/>
        <v>4500</v>
      </c>
      <c r="E23" s="5">
        <v>4500</v>
      </c>
      <c r="F23" s="5"/>
      <c r="G23" s="5"/>
      <c r="H23" s="5"/>
    </row>
    <row r="24" spans="2:10" ht="17" thickBot="1" x14ac:dyDescent="0.4">
      <c r="B24" s="2" t="s">
        <v>15</v>
      </c>
      <c r="C24" s="6" t="s">
        <v>16</v>
      </c>
      <c r="D24" s="4">
        <f t="shared" si="1"/>
        <v>1799595</v>
      </c>
      <c r="E24" s="5">
        <v>124596</v>
      </c>
      <c r="F24" s="5">
        <v>538209</v>
      </c>
      <c r="G24" s="5">
        <v>526194</v>
      </c>
      <c r="H24" s="5">
        <v>610596</v>
      </c>
    </row>
    <row r="25" spans="2:10" ht="17" thickBot="1" x14ac:dyDescent="0.4">
      <c r="B25" s="8" t="s">
        <v>17</v>
      </c>
      <c r="C25" s="3" t="s">
        <v>18</v>
      </c>
      <c r="D25" s="5">
        <f>E25+F25+G25+H25</f>
        <v>1927801</v>
      </c>
      <c r="E25" s="4">
        <f>SUM(E19:E24)</f>
        <v>174946</v>
      </c>
      <c r="F25" s="4">
        <f>SUM(F19:F24)</f>
        <v>607215</v>
      </c>
      <c r="G25" s="4">
        <f>SUM(G19:G24)</f>
        <v>529294</v>
      </c>
      <c r="H25" s="4">
        <f>SUM(H19:H24)</f>
        <v>616346</v>
      </c>
    </row>
    <row r="26" spans="2:10" ht="17" thickBot="1" x14ac:dyDescent="0.4">
      <c r="B26" s="9">
        <v>2</v>
      </c>
      <c r="C26" s="25" t="s">
        <v>19</v>
      </c>
      <c r="D26" s="26"/>
      <c r="E26" s="26"/>
      <c r="F26" s="26"/>
      <c r="G26" s="26"/>
      <c r="H26" s="27"/>
    </row>
    <row r="27" spans="2:10" ht="17" thickBot="1" x14ac:dyDescent="0.4">
      <c r="B27" s="2" t="s">
        <v>20</v>
      </c>
      <c r="C27" s="6" t="s">
        <v>21</v>
      </c>
      <c r="D27" s="5">
        <f>E27+F27+G27+H27</f>
        <v>925898</v>
      </c>
      <c r="E27" s="18">
        <v>28384</v>
      </c>
      <c r="F27" s="5">
        <v>218628</v>
      </c>
      <c r="G27" s="5">
        <v>360858</v>
      </c>
      <c r="H27" s="5">
        <v>318028</v>
      </c>
    </row>
    <row r="28" spans="2:10" ht="33.5" thickBot="1" x14ac:dyDescent="0.4">
      <c r="B28" s="2" t="s">
        <v>22</v>
      </c>
      <c r="C28" s="6" t="s">
        <v>23</v>
      </c>
      <c r="D28" s="5">
        <f t="shared" ref="D28:D34" si="2">E28+F28+G28+H28</f>
        <v>402174</v>
      </c>
      <c r="E28" s="18">
        <v>14210</v>
      </c>
      <c r="F28" s="5">
        <v>113819</v>
      </c>
      <c r="G28" s="5">
        <v>114424</v>
      </c>
      <c r="H28" s="5">
        <v>159721</v>
      </c>
    </row>
    <row r="29" spans="2:10" ht="17" thickBot="1" x14ac:dyDescent="0.4">
      <c r="B29" s="2" t="s">
        <v>24</v>
      </c>
      <c r="C29" s="6" t="s">
        <v>25</v>
      </c>
      <c r="D29" s="5"/>
      <c r="E29" s="19"/>
      <c r="F29" s="7"/>
      <c r="G29" s="7"/>
      <c r="H29" s="7"/>
    </row>
    <row r="30" spans="2:10" ht="17" thickBot="1" x14ac:dyDescent="0.4">
      <c r="B30" s="2" t="s">
        <v>26</v>
      </c>
      <c r="C30" s="6" t="s">
        <v>27</v>
      </c>
      <c r="D30" s="5">
        <f t="shared" si="2"/>
        <v>35006</v>
      </c>
      <c r="E30" s="18">
        <v>5560</v>
      </c>
      <c r="F30" s="5">
        <v>1982</v>
      </c>
      <c r="G30" s="5">
        <v>27464</v>
      </c>
      <c r="H30" s="5"/>
    </row>
    <row r="31" spans="2:10" ht="17" thickBot="1" x14ac:dyDescent="0.4">
      <c r="B31" s="2" t="s">
        <v>28</v>
      </c>
      <c r="C31" s="6" t="s">
        <v>29</v>
      </c>
      <c r="D31" s="5">
        <f t="shared" si="2"/>
        <v>38600</v>
      </c>
      <c r="E31" s="20">
        <v>11308</v>
      </c>
      <c r="F31" s="7">
        <v>13849</v>
      </c>
      <c r="G31" s="5">
        <v>9197</v>
      </c>
      <c r="H31" s="5">
        <v>4246</v>
      </c>
    </row>
    <row r="32" spans="2:10" ht="17" thickBot="1" x14ac:dyDescent="0.4">
      <c r="B32" s="2" t="s">
        <v>30</v>
      </c>
      <c r="C32" s="6" t="s">
        <v>31</v>
      </c>
      <c r="D32" s="5">
        <f t="shared" si="2"/>
        <v>678621</v>
      </c>
      <c r="E32" s="18">
        <v>181065</v>
      </c>
      <c r="F32" s="5">
        <v>107478</v>
      </c>
      <c r="G32" s="5">
        <v>231035</v>
      </c>
      <c r="H32" s="5">
        <v>159043</v>
      </c>
      <c r="J32" s="21"/>
    </row>
    <row r="33" spans="2:9" ht="17" thickBot="1" x14ac:dyDescent="0.4">
      <c r="B33" s="2" t="s">
        <v>32</v>
      </c>
      <c r="C33" s="6" t="s">
        <v>33</v>
      </c>
      <c r="D33" s="5">
        <f t="shared" si="2"/>
        <v>0</v>
      </c>
      <c r="E33" s="20"/>
      <c r="F33" s="7"/>
      <c r="G33" s="7"/>
      <c r="H33" s="7"/>
    </row>
    <row r="34" spans="2:9" ht="17" thickBot="1" x14ac:dyDescent="0.4">
      <c r="B34" s="2" t="s">
        <v>34</v>
      </c>
      <c r="C34" s="6" t="s">
        <v>35</v>
      </c>
      <c r="D34" s="5">
        <f t="shared" si="2"/>
        <v>41148</v>
      </c>
      <c r="E34" s="18">
        <v>9274</v>
      </c>
      <c r="F34" s="5">
        <v>12610</v>
      </c>
      <c r="G34" s="5">
        <v>9359</v>
      </c>
      <c r="H34" s="5">
        <v>9905</v>
      </c>
    </row>
    <row r="35" spans="2:9" ht="17" thickBot="1" x14ac:dyDescent="0.4">
      <c r="B35" s="2" t="s">
        <v>36</v>
      </c>
      <c r="C35" s="6" t="s">
        <v>37</v>
      </c>
      <c r="D35" s="5"/>
      <c r="E35" s="6"/>
      <c r="F35" s="6"/>
      <c r="G35" s="6"/>
      <c r="H35" s="6"/>
    </row>
    <row r="36" spans="2:9" ht="17" thickBot="1" x14ac:dyDescent="0.4">
      <c r="B36" s="2" t="s">
        <v>38</v>
      </c>
      <c r="C36" s="10" t="s">
        <v>39</v>
      </c>
      <c r="D36" s="5">
        <f>I40</f>
        <v>2121447</v>
      </c>
      <c r="E36" s="4">
        <f>SUM(E27:E35)</f>
        <v>249801</v>
      </c>
      <c r="F36" s="4">
        <f>SUM(F27:F35)</f>
        <v>468366</v>
      </c>
      <c r="G36" s="4">
        <f>SUM(G27:G35)</f>
        <v>752337</v>
      </c>
      <c r="H36" s="4">
        <f>SUM(H27:H35)</f>
        <v>650943</v>
      </c>
    </row>
    <row r="37" spans="2:9" ht="33.5" thickBot="1" x14ac:dyDescent="0.4">
      <c r="B37" s="2" t="s">
        <v>40</v>
      </c>
      <c r="C37" s="3" t="s">
        <v>55</v>
      </c>
      <c r="D37" s="4">
        <f>D17+D25-D36</f>
        <v>77031</v>
      </c>
      <c r="E37" s="3"/>
      <c r="F37" s="7"/>
      <c r="G37" s="6"/>
      <c r="H37" s="5">
        <f>H17+H25-H36</f>
        <v>77031</v>
      </c>
    </row>
    <row r="40" spans="2:9" x14ac:dyDescent="0.35">
      <c r="I40" s="11">
        <f>SUM(E36:H36)</f>
        <v>2121447</v>
      </c>
    </row>
    <row r="42" spans="2:9" ht="18" x14ac:dyDescent="0.4">
      <c r="B42" s="13" t="s">
        <v>41</v>
      </c>
      <c r="C42" s="14"/>
      <c r="D42" s="14"/>
      <c r="E42" s="14"/>
      <c r="F42" s="14"/>
      <c r="G42" s="14"/>
      <c r="H42" s="14"/>
    </row>
    <row r="43" spans="2:9" ht="18" x14ac:dyDescent="0.4">
      <c r="B43" s="13" t="s">
        <v>42</v>
      </c>
      <c r="C43" s="14"/>
      <c r="D43" s="14"/>
      <c r="E43" s="14"/>
      <c r="F43" s="14"/>
      <c r="G43" s="13" t="s">
        <v>43</v>
      </c>
      <c r="H43" s="14"/>
    </row>
  </sheetData>
  <mergeCells count="9">
    <mergeCell ref="C18:H18"/>
    <mergeCell ref="C26:H26"/>
    <mergeCell ref="B10:H10"/>
    <mergeCell ref="B11:H11"/>
    <mergeCell ref="C13:G13"/>
    <mergeCell ref="B15:B16"/>
    <mergeCell ref="C15:C16"/>
    <mergeCell ref="D15:D16"/>
    <mergeCell ref="E15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А.К. Панченко (YOGA)</cp:lastModifiedBy>
  <dcterms:created xsi:type="dcterms:W3CDTF">2021-04-30T14:46:43Z</dcterms:created>
  <dcterms:modified xsi:type="dcterms:W3CDTF">2022-08-13T16:51:33Z</dcterms:modified>
</cp:coreProperties>
</file>